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12" activeTab="1"/>
  </bookViews>
  <sheets>
    <sheet name="vprašalnik" sheetId="1" r:id="rId1"/>
    <sheet name="ANALIZA" sheetId="2" r:id="rId2"/>
  </sheets>
  <definedNames/>
  <calcPr fullCalcOnLoad="1"/>
</workbook>
</file>

<file path=xl/sharedStrings.xml><?xml version="1.0" encoding="utf-8"?>
<sst xmlns="http://schemas.openxmlformats.org/spreadsheetml/2006/main" count="117" uniqueCount="83">
  <si>
    <t>Nekaj laže razumem, če se o tem pogovarjam z drugimi Ijudmi.</t>
  </si>
  <si>
    <t>Pri pouku precej pozorno opazujem učiteljev obraz.</t>
  </si>
  <si>
    <t>Pri zapisovanju v zvezek ali pri branju učne snovi uporabljam barve (npr. markerje, naglaševalce besedila,flomastre, barvice).</t>
  </si>
  <si>
    <t>Dobre zamisli se mi porajajo, kadar sem telesno dejaven.</t>
  </si>
  <si>
    <t>Raje imam ustna kot pisna navodila.</t>
  </si>
  <si>
    <t>Raje poslušam besedilo na kaseti, kot pa da bi ga sam prebral.</t>
  </si>
  <si>
    <t>Bolj kot ustni opis poti, ki jo moram prehoditi, mi ustreza narisan zemljevid.</t>
  </si>
  <si>
    <t>Slabše se odrežem pri pisnih testih kot pri ustnem spraševanju.</t>
  </si>
  <si>
    <t>Ko se učim, ne sedim rad za mizo, ampak si raje izbiram različna mesta (npr. na tleh, na  postelji ...)</t>
  </si>
  <si>
    <t>Delam si zapiske, vendar so le-ti nekoliko neurejeni.</t>
  </si>
  <si>
    <t>Z lahkoto razumem in berem zemljevide, preglednice, grafe ipd.</t>
  </si>
  <si>
    <t>Ne morem dolgo sedeti pri miru.</t>
  </si>
  <si>
    <t>Rad delam stvari z rokami.</t>
  </si>
  <si>
    <t>Če nekaj delam, me prižgan radio moti.</t>
  </si>
  <si>
    <t>Kadar se učim, imam rad veliko premorov.</t>
  </si>
  <si>
    <t>Kadar govorim, uporabljam tudi telesno govorico (npr. kretnje).</t>
  </si>
  <si>
    <t>Težko si predstavljam neznane stvari, pojave, naprave.</t>
  </si>
  <si>
    <t>Raje bi takoj začel izdelovati neki izdelek, kot pa da bi prej poslušal navodila o tem, kako ga narediti.</t>
  </si>
  <si>
    <t>Rad pripovedujem šale in si jih zlahka zapomnim.</t>
  </si>
  <si>
    <t>Kadar berem ali poslušam razlago, si veliko zapisujem.</t>
  </si>
  <si>
    <t>Med poslušanjem razlage pogosto delam čačke po papirju oz. klopi.</t>
  </si>
  <si>
    <t>Četudi med ustno razlago ne gledam učitelja, lahko dobro sledim temu, kar govori.</t>
  </si>
  <si>
    <t>Rad ustvarjam modele iz tega, kar se učim.</t>
  </si>
  <si>
    <t>Ko pišem test, si zlahka predstavljam stran v zvezku ali knjigi, kjer je snov,ki sem se je učil.</t>
  </si>
  <si>
    <t>Raje delam projektne naloge, kot pa pišem spise, povzetke in obnove.</t>
  </si>
  <si>
    <t>Kadar pišem, rad govorim.</t>
  </si>
  <si>
    <t>Ko berem, v mislih 'poslušam' besede.</t>
  </si>
  <si>
    <t>Če si pišem, si bolje zapomnim.</t>
  </si>
  <si>
    <t>Pri ljudeh si ne zapomnim dobro njihove zunanjosti, bolje si zapomnim njihove besede.</t>
  </si>
  <si>
    <t>Če si želim nekaj zapomniti, npr. telefonsko številko nekoga, mi pomaga, če si o njej v mislih ustvarim podobo.</t>
  </si>
  <si>
    <t>Če se učim na glas, si snov bolje zapomnim.</t>
  </si>
  <si>
    <t>V mislih si lahko predstavljam tisto, kar berem, poslušam.</t>
  </si>
  <si>
    <t>Raje berem sam, kot pa da mi bere kdo drug.</t>
  </si>
  <si>
    <t>Stili zaznavanja</t>
  </si>
  <si>
    <t>točke</t>
  </si>
  <si>
    <t>trditev</t>
  </si>
  <si>
    <t>skoraj vedno</t>
  </si>
  <si>
    <t>precej pogosto</t>
  </si>
  <si>
    <t>včasih</t>
  </si>
  <si>
    <t>redko</t>
  </si>
  <si>
    <t>nikoli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</si>
  <si>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</si>
  <si>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</si>
  <si>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</si>
  <si>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</si>
  <si>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</si>
  <si>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</si>
  <si>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</si>
  <si>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</si>
  <si>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</si>
  <si>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</si>
  <si>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</si>
  <si>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</si>
  <si>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</si>
  <si>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</si>
  <si>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</si>
  <si>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</si>
  <si>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</si>
  <si>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</si>
  <si>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</si>
  <si>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</si>
  <si>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</si>
  <si>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</si>
  <si>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</si>
  <si>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</si>
  <si>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</si>
  <si>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</si>
  <si>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</si>
  <si>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</si>
  <si>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</si>
  <si>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</si>
  <si>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</si>
  <si>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</si>
  <si>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</si>
  <si>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TOČKE</t>
  </si>
  <si>
    <t>izjava</t>
  </si>
  <si>
    <t>VIDNI TIP</t>
  </si>
  <si>
    <t>TELESNO-GIBALNI TIP</t>
  </si>
  <si>
    <t>SLUŠNI TIP</t>
  </si>
  <si>
    <t>UČENEC</t>
  </si>
  <si>
    <t>zaznavni stil</t>
  </si>
  <si>
    <t>tvoje ime - rešitve piši navpično</t>
  </si>
  <si>
    <t>ime tvojega sošolca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</si>
</sst>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4" borderId="12" xfId="0" applyFill="1" applyBorder="1" applyAlignment="1">
      <alignment horizontal="center"/>
    </xf>
    <xf numFmtId="0" fontId="0" fillId="35" borderId="11" xfId="0" applyFill="1" applyBorder="1" applyAlignment="1">
      <alignment horizontal="right"/>
    </xf>
    <xf numFmtId="0" fontId="0" fillId="35" borderId="11" xfId="0" applyFill="1" applyBorder="1" applyAlignment="1">
      <alignment horizontal="center"/>
    </xf>
    <xf numFmtId="0" fontId="0" fillId="34" borderId="13" xfId="0" applyFill="1" applyBorder="1" applyAlignment="1">
      <alignment horizontal="right"/>
    </xf>
    <xf numFmtId="0" fontId="0" fillId="34" borderId="13" xfId="0" applyFill="1" applyBorder="1" applyAlignment="1">
      <alignment horizontal="center"/>
    </xf>
    <xf numFmtId="0" fontId="0" fillId="0" borderId="0" xfId="0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0" borderId="12" xfId="0" applyBorder="1" applyAlignment="1">
      <alignment horizontal="right" vertical="center" textRotation="90"/>
    </xf>
    <xf numFmtId="0" fontId="0" fillId="36" borderId="13" xfId="0" applyFill="1" applyBorder="1" applyAlignment="1">
      <alignment horizontal="right"/>
    </xf>
    <xf numFmtId="0" fontId="0" fillId="34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textRotation="90"/>
      <protection/>
    </xf>
    <xf numFmtId="0" fontId="0" fillId="0" borderId="12" xfId="0" applyBorder="1" applyAlignment="1" applyProtection="1">
      <alignment horizontal="center" textRotation="90"/>
      <protection locked="0"/>
    </xf>
    <xf numFmtId="0" fontId="0" fillId="33" borderId="11" xfId="0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3048000</xdr:colOff>
      <xdr:row>2</xdr:row>
      <xdr:rowOff>0</xdr:rowOff>
    </xdr:from>
    <xdr:to>
      <xdr:col>2</xdr:col>
      <xdr:colOff>4895850</xdr:colOff>
      <xdr:row>7</xdr:row>
      <xdr:rowOff>76200</xdr:rowOff>
    </xdr:to>
    <xdr:sp fLocksText="0">
      <xdr:nvSpPr>
        <xdr:cNvPr id="1" name="PoljeZBesedilom 1"/>
        <xdr:cNvSpPr txBox="1">
          <a:spLocks noChangeArrowheads="1"/>
        </xdr:cNvSpPr>
      </xdr:nvSpPr>
      <xdr:spPr>
        <a:xfrm>
          <a:off x="3886200" y="438150"/>
          <a:ext cx="18478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VIDNI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TIP: 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TELESNO-GIBALNI TIP: 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SLUŠNI TIP: 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5.8515625" style="0" bestFit="1" customWidth="1"/>
    <col min="3" max="3" width="77.7109375" style="0" customWidth="1"/>
  </cols>
  <sheetData>
    <row r="1" s="4" customFormat="1" ht="17.25">
      <c r="C1" s="5" t="s">
        <v>33</v>
      </c>
    </row>
    <row r="2" s="4" customFormat="1" ht="17.25">
      <c r="C2" s="5"/>
    </row>
    <row r="3" spans="2:3" s="2" customFormat="1" ht="13.5">
      <c r="B3" s="3" t="s">
        <v>34</v>
      </c>
      <c r="C3" s="2" t="s">
        <v>35</v>
      </c>
    </row>
    <row r="4" spans="2:3" s="2" customFormat="1" ht="13.5">
      <c r="B4" s="3">
        <v>5</v>
      </c>
      <c r="C4" s="2" t="s">
        <v>36</v>
      </c>
    </row>
    <row r="5" spans="2:3" s="2" customFormat="1" ht="13.5">
      <c r="B5" s="3">
        <v>4</v>
      </c>
      <c r="C5" s="2" t="s">
        <v>37</v>
      </c>
    </row>
    <row r="6" spans="2:3" s="2" customFormat="1" ht="13.5">
      <c r="B6" s="3">
        <v>3</v>
      </c>
      <c r="C6" s="2" t="s">
        <v>38</v>
      </c>
    </row>
    <row r="7" spans="2:3" s="2" customFormat="1" ht="13.5">
      <c r="B7" s="3">
        <v>2</v>
      </c>
      <c r="C7" s="2" t="s">
        <v>39</v>
      </c>
    </row>
    <row r="8" spans="2:3" s="2" customFormat="1" ht="13.5">
      <c r="B8" s="3">
        <v>1</v>
      </c>
      <c r="C8" s="2" t="s">
        <v>40</v>
      </c>
    </row>
    <row r="9" s="4" customFormat="1" ht="15">
      <c r="B9" s="10"/>
    </row>
    <row r="10" spans="1:3" ht="14.25">
      <c r="A10" s="11" t="s">
        <v>74</v>
      </c>
      <c r="B10" s="30" t="s">
        <v>75</v>
      </c>
      <c r="C10" s="30"/>
    </row>
    <row r="11" spans="1:3" ht="15">
      <c r="A11" s="6"/>
      <c r="B11" s="7" t="s">
        <v>41</v>
      </c>
      <c r="C11" s="8" t="s">
        <v>0</v>
      </c>
    </row>
    <row r="12" spans="1:3" ht="15">
      <c r="A12" s="6"/>
      <c r="B12" s="7" t="s">
        <v>42</v>
      </c>
      <c r="C12" s="8" t="s">
        <v>1</v>
      </c>
    </row>
    <row r="13" spans="1:3" ht="30">
      <c r="A13" s="6"/>
      <c r="B13" s="7" t="s">
        <v>43</v>
      </c>
      <c r="C13" s="8" t="s">
        <v>2</v>
      </c>
    </row>
    <row r="14" spans="1:3" ht="15">
      <c r="A14" s="6"/>
      <c r="B14" s="7" t="s">
        <v>44</v>
      </c>
      <c r="C14" s="8" t="s">
        <v>3</v>
      </c>
    </row>
    <row r="15" spans="1:3" ht="15">
      <c r="A15" s="6"/>
      <c r="B15" s="7" t="s">
        <v>45</v>
      </c>
      <c r="C15" s="8" t="s">
        <v>4</v>
      </c>
    </row>
    <row r="16" spans="1:3" ht="15">
      <c r="A16" s="6"/>
      <c r="B16" s="7" t="s">
        <v>46</v>
      </c>
      <c r="C16" s="8" t="s">
        <v>5</v>
      </c>
    </row>
    <row r="17" spans="1:3" ht="15">
      <c r="A17" s="6"/>
      <c r="B17" s="7" t="s">
        <v>47</v>
      </c>
      <c r="C17" s="8" t="s">
        <v>6</v>
      </c>
    </row>
    <row r="18" spans="1:3" ht="15">
      <c r="A18" s="6"/>
      <c r="B18" s="7" t="s">
        <v>48</v>
      </c>
      <c r="C18" s="8" t="s">
        <v>7</v>
      </c>
    </row>
    <row r="19" spans="1:3" ht="30">
      <c r="A19" s="6"/>
      <c r="B19" s="7" t="s">
        <v>49</v>
      </c>
      <c r="C19" s="8" t="s">
        <v>8</v>
      </c>
    </row>
    <row r="20" spans="1:3" ht="15">
      <c r="A20" s="6"/>
      <c r="B20" s="7" t="s">
        <v>50</v>
      </c>
      <c r="C20" s="8" t="s">
        <v>9</v>
      </c>
    </row>
    <row r="21" spans="1:3" ht="15">
      <c r="A21" s="6"/>
      <c r="B21" s="7" t="s">
        <v>51</v>
      </c>
      <c r="C21" s="8" t="s">
        <v>10</v>
      </c>
    </row>
    <row r="22" spans="1:3" ht="15">
      <c r="A22" s="6"/>
      <c r="B22" s="7" t="s">
        <v>52</v>
      </c>
      <c r="C22" s="8" t="s">
        <v>11</v>
      </c>
    </row>
    <row r="23" spans="1:3" ht="15">
      <c r="A23" s="6"/>
      <c r="B23" s="7" t="s">
        <v>53</v>
      </c>
      <c r="C23" s="8" t="s">
        <v>12</v>
      </c>
    </row>
    <row r="24" spans="1:3" ht="15">
      <c r="A24" s="6"/>
      <c r="B24" s="7" t="s">
        <v>54</v>
      </c>
      <c r="C24" s="8" t="s">
        <v>13</v>
      </c>
    </row>
    <row r="25" spans="1:3" ht="15">
      <c r="A25" s="6"/>
      <c r="B25" s="7" t="s">
        <v>55</v>
      </c>
      <c r="C25" s="8" t="s">
        <v>14</v>
      </c>
    </row>
    <row r="26" spans="1:3" ht="15">
      <c r="A26" s="6"/>
      <c r="B26" s="7" t="s">
        <v>56</v>
      </c>
      <c r="C26" s="8" t="s">
        <v>15</v>
      </c>
    </row>
    <row r="27" spans="1:3" ht="15">
      <c r="A27" s="6"/>
      <c r="B27" s="7" t="s">
        <v>57</v>
      </c>
      <c r="C27" s="8" t="s">
        <v>16</v>
      </c>
    </row>
    <row r="28" spans="1:3" ht="30">
      <c r="A28" s="6"/>
      <c r="B28" s="7" t="s">
        <v>58</v>
      </c>
      <c r="C28" s="8" t="s">
        <v>17</v>
      </c>
    </row>
    <row r="29" spans="1:3" ht="15">
      <c r="A29" s="6"/>
      <c r="B29" s="7" t="s">
        <v>59</v>
      </c>
      <c r="C29" s="9" t="s">
        <v>18</v>
      </c>
    </row>
    <row r="30" spans="1:3" ht="15">
      <c r="A30" s="6"/>
      <c r="B30" s="7" t="s">
        <v>60</v>
      </c>
      <c r="C30" s="9" t="s">
        <v>19</v>
      </c>
    </row>
    <row r="31" spans="1:3" ht="15">
      <c r="A31" s="6"/>
      <c r="B31" s="7" t="s">
        <v>61</v>
      </c>
      <c r="C31" s="9" t="s">
        <v>20</v>
      </c>
    </row>
    <row r="32" spans="1:3" ht="30">
      <c r="A32" s="6"/>
      <c r="B32" s="7" t="s">
        <v>62</v>
      </c>
      <c r="C32" s="9" t="s">
        <v>21</v>
      </c>
    </row>
    <row r="33" spans="1:3" ht="15">
      <c r="A33" s="6"/>
      <c r="B33" s="7" t="s">
        <v>63</v>
      </c>
      <c r="C33" s="9" t="s">
        <v>22</v>
      </c>
    </row>
    <row r="34" spans="1:3" ht="30">
      <c r="A34" s="6"/>
      <c r="B34" s="7" t="s">
        <v>64</v>
      </c>
      <c r="C34" s="9" t="s">
        <v>23</v>
      </c>
    </row>
    <row r="35" spans="1:3" ht="15">
      <c r="A35" s="6"/>
      <c r="B35" s="7" t="s">
        <v>65</v>
      </c>
      <c r="C35" s="9" t="s">
        <v>24</v>
      </c>
    </row>
    <row r="36" spans="1:3" ht="15">
      <c r="A36" s="6"/>
      <c r="B36" s="7" t="s">
        <v>66</v>
      </c>
      <c r="C36" s="9" t="s">
        <v>25</v>
      </c>
    </row>
    <row r="37" spans="1:3" ht="15">
      <c r="A37" s="6"/>
      <c r="B37" s="7" t="s">
        <v>67</v>
      </c>
      <c r="C37" s="9" t="s">
        <v>26</v>
      </c>
    </row>
    <row r="38" spans="1:3" ht="15">
      <c r="A38" s="6"/>
      <c r="B38" s="7" t="s">
        <v>68</v>
      </c>
      <c r="C38" s="9" t="s">
        <v>27</v>
      </c>
    </row>
    <row r="39" spans="1:3" ht="30">
      <c r="A39" s="6"/>
      <c r="B39" s="7" t="s">
        <v>69</v>
      </c>
      <c r="C39" s="9" t="s">
        <v>28</v>
      </c>
    </row>
    <row r="40" spans="1:3" ht="30">
      <c r="A40" s="6"/>
      <c r="B40" s="7" t="s">
        <v>70</v>
      </c>
      <c r="C40" s="9" t="s">
        <v>29</v>
      </c>
    </row>
    <row r="41" spans="1:3" ht="15">
      <c r="A41" s="6"/>
      <c r="B41" s="7" t="s">
        <v>71</v>
      </c>
      <c r="C41" s="8" t="s">
        <v>30</v>
      </c>
    </row>
    <row r="42" spans="1:3" ht="15">
      <c r="A42" s="6"/>
      <c r="B42" s="7" t="s">
        <v>72</v>
      </c>
      <c r="C42" s="8" t="s">
        <v>31</v>
      </c>
    </row>
    <row r="43" spans="1:3" ht="15">
      <c r="A43" s="6"/>
      <c r="B43" s="7" t="s">
        <v>73</v>
      </c>
      <c r="C43" s="8" t="s">
        <v>32</v>
      </c>
    </row>
  </sheetData>
  <sheetProtection password="C754" sheet="1" objects="1" scenarios="1" selectLockedCells="1" selectUnlockedCells="1"/>
  <mergeCells count="1">
    <mergeCell ref="B10:C10"/>
  </mergeCells>
  <printOptions/>
  <pageMargins left="0.5905511811023623" right="0.4330708661417323" top="0.5118110236220472" bottom="0.4330708661417323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showGridLines="0" showRowColHeaders="0" tabSelected="1" zoomScalePageLayoutView="0" workbookViewId="0" topLeftCell="A16">
      <selection activeCell="Q1" sqref="Q1"/>
    </sheetView>
  </sheetViews>
  <sheetFormatPr defaultColWidth="9.140625" defaultRowHeight="15"/>
  <cols>
    <col min="1" max="1" width="20.00390625" style="0" bestFit="1" customWidth="1"/>
    <col min="2" max="31" width="4.7109375" style="1" customWidth="1"/>
    <col min="32" max="32" width="5.7109375" style="0" customWidth="1"/>
  </cols>
  <sheetData>
    <row r="1" spans="1:31" ht="114.75" customHeight="1">
      <c r="A1" s="23" t="s">
        <v>79</v>
      </c>
      <c r="B1" s="29" t="s">
        <v>81</v>
      </c>
      <c r="C1" s="29" t="s">
        <v>82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2:31" ht="14.25"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7">
        <v>16</v>
      </c>
      <c r="R2" s="7">
        <v>17</v>
      </c>
      <c r="S2" s="7">
        <v>18</v>
      </c>
      <c r="T2" s="7">
        <v>19</v>
      </c>
      <c r="U2" s="7">
        <v>20</v>
      </c>
      <c r="V2" s="7">
        <v>21</v>
      </c>
      <c r="W2" s="7">
        <v>22</v>
      </c>
      <c r="X2" s="7">
        <v>23</v>
      </c>
      <c r="Y2" s="7">
        <v>24</v>
      </c>
      <c r="Z2" s="7">
        <v>25</v>
      </c>
      <c r="AA2" s="7">
        <v>26</v>
      </c>
      <c r="AB2" s="7">
        <v>27</v>
      </c>
      <c r="AC2" s="7">
        <v>28</v>
      </c>
      <c r="AD2" s="7">
        <v>29</v>
      </c>
      <c r="AE2" s="7">
        <v>30</v>
      </c>
    </row>
    <row r="3" spans="1:31" ht="14.25">
      <c r="A3" s="12" t="s">
        <v>41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ht="14.25">
      <c r="A4" s="12" t="s">
        <v>42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1" ht="14.25">
      <c r="A5" s="12" t="s">
        <v>43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ht="14.25">
      <c r="A6" s="15" t="s">
        <v>44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14.25">
      <c r="A7" s="12" t="s">
        <v>45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1" ht="14.25">
      <c r="A8" s="12" t="s">
        <v>46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ht="14.25">
      <c r="A9" s="12" t="s">
        <v>47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14.25">
      <c r="A10" s="12" t="s">
        <v>48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ht="14.25">
      <c r="A11" s="15" t="s">
        <v>49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ht="14.25">
      <c r="A12" s="15" t="s">
        <v>50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ht="14.25">
      <c r="A13" s="12" t="s">
        <v>51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ht="14.25">
      <c r="A14" s="15" t="s">
        <v>52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ht="14.25">
      <c r="A15" s="15" t="s">
        <v>53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ht="14.25">
      <c r="A16" s="12" t="s">
        <v>54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ht="14.25">
      <c r="A17" s="15" t="s">
        <v>55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ht="14.25">
      <c r="A18" s="15" t="s">
        <v>56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ht="14.25">
      <c r="A19" s="12" t="s">
        <v>57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ht="14.25">
      <c r="A20" s="15" t="s">
        <v>58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ht="14.25">
      <c r="A21" s="12" t="s">
        <v>59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4.25">
      <c r="A22" s="12" t="s">
        <v>60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4.25">
      <c r="A23" s="15" t="s">
        <v>61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ht="14.25">
      <c r="A24" s="12" t="s">
        <v>62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ht="14.25">
      <c r="A25" s="15" t="s">
        <v>63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14.25">
      <c r="A26" s="12" t="s">
        <v>64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ht="14.25">
      <c r="A27" s="15" t="s">
        <v>65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14.25">
      <c r="A28" s="12" t="s">
        <v>66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14.25">
      <c r="A29" s="12" t="s">
        <v>67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14.25">
      <c r="A30" s="12" t="s">
        <v>68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4.25">
      <c r="A31" s="12" t="s">
        <v>69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ht="14.25">
      <c r="A32" s="12" t="s">
        <v>70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ht="14.25">
      <c r="A33" s="12" t="s">
        <v>71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ht="14.25">
      <c r="A34" s="12" t="s">
        <v>72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ht="15" thickBot="1">
      <c r="A35" s="17" t="s">
        <v>73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ht="114.75" customHeight="1">
      <c r="A36" s="23" t="s">
        <v>79</v>
      </c>
      <c r="B36" s="28" t="str">
        <f aca="true" t="shared" si="0" ref="B36:AE36">IF(B1="","",B1)</f>
        <v>tvoje ime - rešitve piši navpično</v>
      </c>
      <c r="C36" s="28" t="str">
        <f t="shared" si="0"/>
        <v>ime tvojega sošolca</v>
      </c>
      <c r="D36" s="28">
        <f t="shared" si="0"/>
      </c>
      <c r="E36" s="28">
        <f t="shared" si="0"/>
      </c>
      <c r="F36" s="28">
        <f t="shared" si="0"/>
      </c>
      <c r="G36" s="28">
        <f t="shared" si="0"/>
      </c>
      <c r="H36" s="28">
        <f t="shared" si="0"/>
      </c>
      <c r="I36" s="28">
        <f t="shared" si="0"/>
      </c>
      <c r="J36" s="28">
        <f t="shared" si="0"/>
      </c>
      <c r="K36" s="28">
        <f t="shared" si="0"/>
      </c>
      <c r="L36" s="28">
        <f t="shared" si="0"/>
      </c>
      <c r="M36" s="28">
        <f t="shared" si="0"/>
      </c>
      <c r="N36" s="28">
        <f t="shared" si="0"/>
      </c>
      <c r="O36" s="28">
        <f t="shared" si="0"/>
      </c>
      <c r="P36" s="28">
        <f t="shared" si="0"/>
      </c>
      <c r="Q36" s="28">
        <f t="shared" si="0"/>
      </c>
      <c r="R36" s="28">
        <f t="shared" si="0"/>
      </c>
      <c r="S36" s="28">
        <f t="shared" si="0"/>
      </c>
      <c r="T36" s="28">
        <f t="shared" si="0"/>
      </c>
      <c r="U36" s="28">
        <f t="shared" si="0"/>
      </c>
      <c r="V36" s="28">
        <f t="shared" si="0"/>
      </c>
      <c r="W36" s="28">
        <f t="shared" si="0"/>
      </c>
      <c r="X36" s="28">
        <f t="shared" si="0"/>
      </c>
      <c r="Y36" s="28">
        <f t="shared" si="0"/>
      </c>
      <c r="Z36" s="28">
        <f t="shared" si="0"/>
      </c>
      <c r="AA36" s="28">
        <f t="shared" si="0"/>
      </c>
      <c r="AB36" s="28">
        <f t="shared" si="0"/>
      </c>
      <c r="AC36" s="28">
        <f t="shared" si="0"/>
      </c>
      <c r="AD36" s="28">
        <f t="shared" si="0"/>
      </c>
      <c r="AE36" s="28">
        <f t="shared" si="0"/>
      </c>
    </row>
    <row r="37" spans="1:31" ht="14.25">
      <c r="A37" s="13" t="s">
        <v>76</v>
      </c>
      <c r="B37" s="14" t="str">
        <f>IF(SUM(B3:B35)=0," ",B4+B5+B9+B13+B16+B22+B26+B30+B32+B34+B35)</f>
        <v> </v>
      </c>
      <c r="C37" s="14" t="str">
        <f aca="true" t="shared" si="1" ref="C37:AE37">IF(SUM(C3:C35)=0," ",C4+C5+C9+C13+C16+C22+C26+C30+C32+C34+C35)</f>
        <v> </v>
      </c>
      <c r="D37" s="14" t="str">
        <f t="shared" si="1"/>
        <v> </v>
      </c>
      <c r="E37" s="14" t="str">
        <f t="shared" si="1"/>
        <v> </v>
      </c>
      <c r="F37" s="14" t="str">
        <f t="shared" si="1"/>
        <v> </v>
      </c>
      <c r="G37" s="14" t="str">
        <f t="shared" si="1"/>
        <v> </v>
      </c>
      <c r="H37" s="14" t="str">
        <f t="shared" si="1"/>
        <v> </v>
      </c>
      <c r="I37" s="14" t="str">
        <f t="shared" si="1"/>
        <v> </v>
      </c>
      <c r="J37" s="14" t="str">
        <f t="shared" si="1"/>
        <v> </v>
      </c>
      <c r="K37" s="14" t="str">
        <f t="shared" si="1"/>
        <v> </v>
      </c>
      <c r="L37" s="14" t="str">
        <f t="shared" si="1"/>
        <v> </v>
      </c>
      <c r="M37" s="14" t="str">
        <f t="shared" si="1"/>
        <v> </v>
      </c>
      <c r="N37" s="14" t="str">
        <f t="shared" si="1"/>
        <v> </v>
      </c>
      <c r="O37" s="14" t="str">
        <f t="shared" si="1"/>
        <v> </v>
      </c>
      <c r="P37" s="14" t="str">
        <f t="shared" si="1"/>
        <v> </v>
      </c>
      <c r="Q37" s="14" t="str">
        <f t="shared" si="1"/>
        <v> </v>
      </c>
      <c r="R37" s="14" t="str">
        <f t="shared" si="1"/>
        <v> </v>
      </c>
      <c r="S37" s="14" t="str">
        <f t="shared" si="1"/>
        <v> </v>
      </c>
      <c r="T37" s="14" t="str">
        <f t="shared" si="1"/>
        <v> </v>
      </c>
      <c r="U37" s="14" t="str">
        <f t="shared" si="1"/>
        <v> </v>
      </c>
      <c r="V37" s="14" t="str">
        <f t="shared" si="1"/>
        <v> </v>
      </c>
      <c r="W37" s="14" t="str">
        <f t="shared" si="1"/>
        <v> </v>
      </c>
      <c r="X37" s="14" t="str">
        <f t="shared" si="1"/>
        <v> </v>
      </c>
      <c r="Y37" s="14" t="str">
        <f t="shared" si="1"/>
        <v> </v>
      </c>
      <c r="Z37" s="14" t="str">
        <f t="shared" si="1"/>
        <v> </v>
      </c>
      <c r="AA37" s="14" t="str">
        <f t="shared" si="1"/>
        <v> </v>
      </c>
      <c r="AB37" s="14" t="str">
        <f t="shared" si="1"/>
        <v> </v>
      </c>
      <c r="AC37" s="14" t="str">
        <f t="shared" si="1"/>
        <v> </v>
      </c>
      <c r="AD37" s="14" t="str">
        <f t="shared" si="1"/>
        <v> </v>
      </c>
      <c r="AE37" s="14" t="str">
        <f t="shared" si="1"/>
        <v> </v>
      </c>
    </row>
    <row r="38" spans="1:31" ht="14.25">
      <c r="A38" s="15" t="s">
        <v>77</v>
      </c>
      <c r="B38" s="16" t="str">
        <f>IF(SUM(B3:B35)=0," ",B6+B11+B12+B14+B15+B17+B18+B20+B23+B25+B27)</f>
        <v> </v>
      </c>
      <c r="C38" s="16" t="str">
        <f aca="true" t="shared" si="2" ref="C38:AE38">IF(SUM(C3:C35)=0," ",C6+C11+C12+C14+C15+C17+C18+C20+C23+C25+C27)</f>
        <v> </v>
      </c>
      <c r="D38" s="16" t="str">
        <f t="shared" si="2"/>
        <v> </v>
      </c>
      <c r="E38" s="16" t="str">
        <f t="shared" si="2"/>
        <v> </v>
      </c>
      <c r="F38" s="16" t="str">
        <f t="shared" si="2"/>
        <v> </v>
      </c>
      <c r="G38" s="16" t="str">
        <f t="shared" si="2"/>
        <v> </v>
      </c>
      <c r="H38" s="16" t="str">
        <f t="shared" si="2"/>
        <v> </v>
      </c>
      <c r="I38" s="16" t="str">
        <f t="shared" si="2"/>
        <v> </v>
      </c>
      <c r="J38" s="16" t="str">
        <f t="shared" si="2"/>
        <v> </v>
      </c>
      <c r="K38" s="16" t="str">
        <f t="shared" si="2"/>
        <v> </v>
      </c>
      <c r="L38" s="16" t="str">
        <f t="shared" si="2"/>
        <v> </v>
      </c>
      <c r="M38" s="16" t="str">
        <f t="shared" si="2"/>
        <v> </v>
      </c>
      <c r="N38" s="16" t="str">
        <f t="shared" si="2"/>
        <v> </v>
      </c>
      <c r="O38" s="16" t="str">
        <f t="shared" si="2"/>
        <v> </v>
      </c>
      <c r="P38" s="16" t="str">
        <f t="shared" si="2"/>
        <v> </v>
      </c>
      <c r="Q38" s="16" t="str">
        <f t="shared" si="2"/>
        <v> </v>
      </c>
      <c r="R38" s="16" t="str">
        <f t="shared" si="2"/>
        <v> </v>
      </c>
      <c r="S38" s="16" t="str">
        <f t="shared" si="2"/>
        <v> </v>
      </c>
      <c r="T38" s="16" t="str">
        <f t="shared" si="2"/>
        <v> </v>
      </c>
      <c r="U38" s="16" t="str">
        <f t="shared" si="2"/>
        <v> </v>
      </c>
      <c r="V38" s="16" t="str">
        <f t="shared" si="2"/>
        <v> </v>
      </c>
      <c r="W38" s="16" t="str">
        <f t="shared" si="2"/>
        <v> </v>
      </c>
      <c r="X38" s="16" t="str">
        <f t="shared" si="2"/>
        <v> </v>
      </c>
      <c r="Y38" s="16" t="str">
        <f t="shared" si="2"/>
        <v> </v>
      </c>
      <c r="Z38" s="16" t="str">
        <f t="shared" si="2"/>
        <v> </v>
      </c>
      <c r="AA38" s="16" t="str">
        <f t="shared" si="2"/>
        <v> </v>
      </c>
      <c r="AB38" s="16" t="str">
        <f t="shared" si="2"/>
        <v> </v>
      </c>
      <c r="AC38" s="16" t="str">
        <f t="shared" si="2"/>
        <v> </v>
      </c>
      <c r="AD38" s="16" t="str">
        <f t="shared" si="2"/>
        <v> </v>
      </c>
      <c r="AE38" s="16" t="str">
        <f t="shared" si="2"/>
        <v> </v>
      </c>
    </row>
    <row r="39" spans="1:31" ht="15" thickBot="1">
      <c r="A39" s="17" t="s">
        <v>78</v>
      </c>
      <c r="B39" s="18" t="str">
        <f>IF(SUM(B3:B35)=0," ",B3+B7+B8+B10+B19+B21+B24+B28+B29+B31+B33)</f>
        <v> </v>
      </c>
      <c r="C39" s="18" t="str">
        <f aca="true" t="shared" si="3" ref="C39:AE39">IF(SUM(C3:C35)=0," ",C3+C7+C8+C10+C19+C21+C24+C28+C29+C31+C33)</f>
        <v> </v>
      </c>
      <c r="D39" s="18" t="str">
        <f t="shared" si="3"/>
        <v> </v>
      </c>
      <c r="E39" s="18" t="str">
        <f t="shared" si="3"/>
        <v> </v>
      </c>
      <c r="F39" s="18" t="str">
        <f t="shared" si="3"/>
        <v> </v>
      </c>
      <c r="G39" s="18" t="str">
        <f t="shared" si="3"/>
        <v> </v>
      </c>
      <c r="H39" s="18" t="str">
        <f t="shared" si="3"/>
        <v> </v>
      </c>
      <c r="I39" s="18" t="str">
        <f t="shared" si="3"/>
        <v> </v>
      </c>
      <c r="J39" s="18" t="str">
        <f t="shared" si="3"/>
        <v> </v>
      </c>
      <c r="K39" s="18" t="str">
        <f t="shared" si="3"/>
        <v> </v>
      </c>
      <c r="L39" s="18" t="str">
        <f t="shared" si="3"/>
        <v> </v>
      </c>
      <c r="M39" s="18" t="str">
        <f t="shared" si="3"/>
        <v> </v>
      </c>
      <c r="N39" s="18" t="str">
        <f t="shared" si="3"/>
        <v> </v>
      </c>
      <c r="O39" s="18" t="str">
        <f t="shared" si="3"/>
        <v> </v>
      </c>
      <c r="P39" s="18" t="str">
        <f t="shared" si="3"/>
        <v> </v>
      </c>
      <c r="Q39" s="18" t="str">
        <f t="shared" si="3"/>
        <v> </v>
      </c>
      <c r="R39" s="18" t="str">
        <f t="shared" si="3"/>
        <v> </v>
      </c>
      <c r="S39" s="18" t="str">
        <f t="shared" si="3"/>
        <v> </v>
      </c>
      <c r="T39" s="18" t="str">
        <f t="shared" si="3"/>
        <v> </v>
      </c>
      <c r="U39" s="18" t="str">
        <f t="shared" si="3"/>
        <v> </v>
      </c>
      <c r="V39" s="18" t="str">
        <f t="shared" si="3"/>
        <v> </v>
      </c>
      <c r="W39" s="18" t="str">
        <f t="shared" si="3"/>
        <v> </v>
      </c>
      <c r="X39" s="18" t="str">
        <f t="shared" si="3"/>
        <v> </v>
      </c>
      <c r="Y39" s="18" t="str">
        <f t="shared" si="3"/>
        <v> </v>
      </c>
      <c r="Z39" s="18" t="str">
        <f t="shared" si="3"/>
        <v> </v>
      </c>
      <c r="AA39" s="18" t="str">
        <f t="shared" si="3"/>
        <v> </v>
      </c>
      <c r="AB39" s="18" t="str">
        <f t="shared" si="3"/>
        <v> </v>
      </c>
      <c r="AC39" s="18" t="str">
        <f t="shared" si="3"/>
        <v> </v>
      </c>
      <c r="AD39" s="18" t="str">
        <f t="shared" si="3"/>
        <v> </v>
      </c>
      <c r="AE39" s="18" t="str">
        <f t="shared" si="3"/>
        <v> </v>
      </c>
    </row>
    <row r="40" spans="1:31" ht="15" thickBot="1">
      <c r="A40" s="24" t="s">
        <v>80</v>
      </c>
      <c r="B40" s="22">
        <f aca="true" t="shared" si="4" ref="B40:AE40">B41&amp;B42&amp;B43</f>
      </c>
      <c r="C40" s="22">
        <f t="shared" si="4"/>
      </c>
      <c r="D40" s="22">
        <f t="shared" si="4"/>
      </c>
      <c r="E40" s="22">
        <f t="shared" si="4"/>
      </c>
      <c r="F40" s="22">
        <f t="shared" si="4"/>
      </c>
      <c r="G40" s="22">
        <f t="shared" si="4"/>
      </c>
      <c r="H40" s="22">
        <f t="shared" si="4"/>
      </c>
      <c r="I40" s="22">
        <f t="shared" si="4"/>
      </c>
      <c r="J40" s="22">
        <f t="shared" si="4"/>
      </c>
      <c r="K40" s="22">
        <f t="shared" si="4"/>
      </c>
      <c r="L40" s="22">
        <f t="shared" si="4"/>
      </c>
      <c r="M40" s="22">
        <f t="shared" si="4"/>
      </c>
      <c r="N40" s="22">
        <f t="shared" si="4"/>
      </c>
      <c r="O40" s="22">
        <f t="shared" si="4"/>
      </c>
      <c r="P40" s="22">
        <f t="shared" si="4"/>
      </c>
      <c r="Q40" s="22">
        <f t="shared" si="4"/>
      </c>
      <c r="R40" s="22">
        <f t="shared" si="4"/>
      </c>
      <c r="S40" s="22">
        <f t="shared" si="4"/>
      </c>
      <c r="T40" s="22">
        <f t="shared" si="4"/>
      </c>
      <c r="U40" s="22">
        <f t="shared" si="4"/>
      </c>
      <c r="V40" s="22">
        <f t="shared" si="4"/>
      </c>
      <c r="W40" s="22">
        <f t="shared" si="4"/>
      </c>
      <c r="X40" s="22">
        <f t="shared" si="4"/>
      </c>
      <c r="Y40" s="22">
        <f t="shared" si="4"/>
      </c>
      <c r="Z40" s="22">
        <f t="shared" si="4"/>
      </c>
      <c r="AA40" s="22">
        <f t="shared" si="4"/>
      </c>
      <c r="AB40" s="22">
        <f t="shared" si="4"/>
      </c>
      <c r="AC40" s="22">
        <f t="shared" si="4"/>
      </c>
      <c r="AD40" s="22">
        <f t="shared" si="4"/>
      </c>
      <c r="AE40" s="22">
        <f t="shared" si="4"/>
      </c>
    </row>
    <row r="41" spans="1:31" ht="14.25">
      <c r="A41" s="19" t="str">
        <f>"Vidni - "&amp;COUNTIF(B41:AE41,"V")</f>
        <v>Vidni - 0</v>
      </c>
      <c r="B41" s="21">
        <f>IF(B37=MAX(B37:B39),"V","")</f>
      </c>
      <c r="C41" s="21">
        <f aca="true" t="shared" si="5" ref="C41:AE41">IF(C37=MAX(C37:C39),"V","")</f>
      </c>
      <c r="D41" s="21">
        <f t="shared" si="5"/>
      </c>
      <c r="E41" s="21">
        <f t="shared" si="5"/>
      </c>
      <c r="F41" s="21">
        <f t="shared" si="5"/>
      </c>
      <c r="G41" s="21">
        <f t="shared" si="5"/>
      </c>
      <c r="H41" s="21">
        <f t="shared" si="5"/>
      </c>
      <c r="I41" s="21">
        <f t="shared" si="5"/>
      </c>
      <c r="J41" s="21">
        <f t="shared" si="5"/>
      </c>
      <c r="K41" s="21">
        <f t="shared" si="5"/>
      </c>
      <c r="L41" s="21">
        <f t="shared" si="5"/>
      </c>
      <c r="M41" s="21">
        <f t="shared" si="5"/>
      </c>
      <c r="N41" s="21">
        <f t="shared" si="5"/>
      </c>
      <c r="O41" s="21">
        <f t="shared" si="5"/>
      </c>
      <c r="P41" s="21">
        <f t="shared" si="5"/>
      </c>
      <c r="Q41" s="21">
        <f t="shared" si="5"/>
      </c>
      <c r="R41" s="21">
        <f t="shared" si="5"/>
      </c>
      <c r="S41" s="21">
        <f t="shared" si="5"/>
      </c>
      <c r="T41" s="21">
        <f t="shared" si="5"/>
      </c>
      <c r="U41" s="21">
        <f t="shared" si="5"/>
      </c>
      <c r="V41" s="21">
        <f t="shared" si="5"/>
      </c>
      <c r="W41" s="21">
        <f t="shared" si="5"/>
      </c>
      <c r="X41" s="21">
        <f t="shared" si="5"/>
      </c>
      <c r="Y41" s="21">
        <f t="shared" si="5"/>
      </c>
      <c r="Z41" s="21">
        <f t="shared" si="5"/>
      </c>
      <c r="AA41" s="21">
        <f t="shared" si="5"/>
      </c>
      <c r="AB41" s="21">
        <f t="shared" si="5"/>
      </c>
      <c r="AC41" s="21">
        <f t="shared" si="5"/>
      </c>
      <c r="AD41" s="21">
        <f t="shared" si="5"/>
      </c>
      <c r="AE41" s="21">
        <f t="shared" si="5"/>
      </c>
    </row>
    <row r="42" spans="1:31" ht="14.25">
      <c r="A42" s="19" t="str">
        <f>"Telesno-gibalni - "&amp;COUNTIF(B42:AE42,"T")</f>
        <v>Telesno-gibalni - 0</v>
      </c>
      <c r="B42" s="20">
        <f>IF(B38=MAX(B37:B39),"T","")</f>
      </c>
      <c r="C42" s="20">
        <f aca="true" t="shared" si="6" ref="C42:AE42">IF(C38=MAX(C37:C39),"T","")</f>
      </c>
      <c r="D42" s="20">
        <f t="shared" si="6"/>
      </c>
      <c r="E42" s="20">
        <f t="shared" si="6"/>
      </c>
      <c r="F42" s="20">
        <f t="shared" si="6"/>
      </c>
      <c r="G42" s="20">
        <f t="shared" si="6"/>
      </c>
      <c r="H42" s="20">
        <f t="shared" si="6"/>
      </c>
      <c r="I42" s="20">
        <f t="shared" si="6"/>
      </c>
      <c r="J42" s="20">
        <f t="shared" si="6"/>
      </c>
      <c r="K42" s="20">
        <f t="shared" si="6"/>
      </c>
      <c r="L42" s="20">
        <f t="shared" si="6"/>
      </c>
      <c r="M42" s="20">
        <f t="shared" si="6"/>
      </c>
      <c r="N42" s="20">
        <f t="shared" si="6"/>
      </c>
      <c r="O42" s="20">
        <f t="shared" si="6"/>
      </c>
      <c r="P42" s="20">
        <f t="shared" si="6"/>
      </c>
      <c r="Q42" s="20">
        <f t="shared" si="6"/>
      </c>
      <c r="R42" s="20">
        <f t="shared" si="6"/>
      </c>
      <c r="S42" s="20">
        <f t="shared" si="6"/>
      </c>
      <c r="T42" s="20">
        <f t="shared" si="6"/>
      </c>
      <c r="U42" s="20">
        <f t="shared" si="6"/>
      </c>
      <c r="V42" s="20">
        <f t="shared" si="6"/>
      </c>
      <c r="W42" s="20">
        <f t="shared" si="6"/>
      </c>
      <c r="X42" s="20">
        <f t="shared" si="6"/>
      </c>
      <c r="Y42" s="20">
        <f t="shared" si="6"/>
      </c>
      <c r="Z42" s="20">
        <f t="shared" si="6"/>
      </c>
      <c r="AA42" s="20">
        <f t="shared" si="6"/>
      </c>
      <c r="AB42" s="20">
        <f t="shared" si="6"/>
      </c>
      <c r="AC42" s="20">
        <f t="shared" si="6"/>
      </c>
      <c r="AD42" s="20">
        <f t="shared" si="6"/>
      </c>
      <c r="AE42" s="20">
        <f t="shared" si="6"/>
      </c>
    </row>
    <row r="43" spans="1:31" ht="14.25">
      <c r="A43" s="19" t="str">
        <f>"Slušni - "&amp;COUNTIF(B43:AE43,"S")</f>
        <v>Slušni - 0</v>
      </c>
      <c r="B43" s="20">
        <f>IF(B39=MAX(B37:B39),"S","")</f>
      </c>
      <c r="C43" s="20">
        <f aca="true" t="shared" si="7" ref="C43:AE43">IF(C39=MAX(C37:C39),"S","")</f>
      </c>
      <c r="D43" s="20">
        <f t="shared" si="7"/>
      </c>
      <c r="E43" s="20">
        <f t="shared" si="7"/>
      </c>
      <c r="F43" s="20">
        <f t="shared" si="7"/>
      </c>
      <c r="G43" s="20">
        <f t="shared" si="7"/>
      </c>
      <c r="H43" s="20">
        <f t="shared" si="7"/>
      </c>
      <c r="I43" s="20">
        <f t="shared" si="7"/>
      </c>
      <c r="J43" s="20">
        <f t="shared" si="7"/>
      </c>
      <c r="K43" s="20">
        <f t="shared" si="7"/>
      </c>
      <c r="L43" s="20">
        <f t="shared" si="7"/>
      </c>
      <c r="M43" s="20">
        <f t="shared" si="7"/>
      </c>
      <c r="N43" s="20">
        <f t="shared" si="7"/>
      </c>
      <c r="O43" s="20">
        <f t="shared" si="7"/>
      </c>
      <c r="P43" s="20">
        <f t="shared" si="7"/>
      </c>
      <c r="Q43" s="20">
        <f t="shared" si="7"/>
      </c>
      <c r="R43" s="20">
        <f t="shared" si="7"/>
      </c>
      <c r="S43" s="20">
        <f t="shared" si="7"/>
      </c>
      <c r="T43" s="20">
        <f t="shared" si="7"/>
      </c>
      <c r="U43" s="20">
        <f t="shared" si="7"/>
      </c>
      <c r="V43" s="20">
        <f t="shared" si="7"/>
      </c>
      <c r="W43" s="20">
        <f t="shared" si="7"/>
      </c>
      <c r="X43" s="20">
        <f t="shared" si="7"/>
      </c>
      <c r="Y43" s="20">
        <f t="shared" si="7"/>
      </c>
      <c r="Z43" s="20">
        <f t="shared" si="7"/>
      </c>
      <c r="AA43" s="20">
        <f t="shared" si="7"/>
      </c>
      <c r="AB43" s="20">
        <f t="shared" si="7"/>
      </c>
      <c r="AC43" s="20">
        <f t="shared" si="7"/>
      </c>
      <c r="AD43" s="20">
        <f t="shared" si="7"/>
      </c>
      <c r="AE43" s="20">
        <f t="shared" si="7"/>
      </c>
    </row>
  </sheetData>
  <sheetProtection password="C754" sheet="1" scenarios="1" selectLockedCells="1"/>
  <printOptions/>
  <pageMargins left="0.7086614173228347" right="0.7086614173228347" top="0.42" bottom="0.4" header="0.31496062992125984" footer="0.31496062992125984"/>
  <pageSetup fitToHeight="1" fitToWidth="1" horizontalDpi="600" verticalDpi="600" orientation="landscape" paperSize="9" scale="65" r:id="rId1"/>
  <ignoredErrors>
    <ignoredError sqref="B37:B39 C37:AE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Barbara</cp:lastModifiedBy>
  <cp:lastPrinted>2010-02-01T20:54:22Z</cp:lastPrinted>
  <dcterms:created xsi:type="dcterms:W3CDTF">2010-01-30T20:10:54Z</dcterms:created>
  <dcterms:modified xsi:type="dcterms:W3CDTF">2020-01-27T10:30:35Z</dcterms:modified>
  <cp:category/>
  <cp:version/>
  <cp:contentType/>
  <cp:contentStatus/>
</cp:coreProperties>
</file>